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3\Меню на сайт мониторинга\"/>
    </mc:Choice>
  </mc:AlternateContent>
  <bookViews>
    <workbookView xWindow="0" yWindow="0" windowWidth="24000" windowHeight="9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62" i="1" l="1"/>
  <c r="J196" i="1" s="1"/>
</calcChain>
</file>

<file path=xl/sharedStrings.xml><?xml version="1.0" encoding="utf-8"?>
<sst xmlns="http://schemas.openxmlformats.org/spreadsheetml/2006/main" count="237" uniqueCount="78">
  <si>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</si>
  <si>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</si>
  <si>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</si>
  <si>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</si>
  <si>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</si>
  <si>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</si>
  <si>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</si>
  <si>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</si>
  <si>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</si>
  <si>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</si>
  <si>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</si>
  <si>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</si>
  <si>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</si>
  <si>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</si>
  <si>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</si>
  <si>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</si>
  <si>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</si>
  <si>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</si>
  <si>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</si>
  <si>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</si>
  <si>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</si>
  <si>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</si>
  <si>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</si>
  <si>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</si>
  <si>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</si>
  <si>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</si>
  <si>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</si>
  <si>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</si>
  <si>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</si>
  <si>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</si>
  <si>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</si>
  <si>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</si>
  <si>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</si>
  <si>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</si>
  <si>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</si>
  <si>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</si>
  <si>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</si>
  <si>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</si>
  <si>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</si>
  <si>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ГБОУ "БЭШИ"</t>
  </si>
  <si>
    <t>директор</t>
  </si>
  <si>
    <t>Лобанков Б.Н.</t>
  </si>
  <si>
    <t>Салат из свежих огурцов</t>
  </si>
  <si>
    <t xml:space="preserve">Уха из сайры </t>
  </si>
  <si>
    <t>Гуляш с лапшой</t>
  </si>
  <si>
    <t>Компот из чернослива</t>
  </si>
  <si>
    <t>Хлеб</t>
  </si>
  <si>
    <t>Салат из свеклы</t>
  </si>
  <si>
    <t>Суп рассольник</t>
  </si>
  <si>
    <t xml:space="preserve">Голубцы ленивые </t>
  </si>
  <si>
    <t>Компот из сухофруктов</t>
  </si>
  <si>
    <t>Салат из свежих помидор</t>
  </si>
  <si>
    <t>Борщ из свежих овощей</t>
  </si>
  <si>
    <t>Плов с мясом</t>
  </si>
  <si>
    <t>Сок натуральный</t>
  </si>
  <si>
    <t>Салат из сладкого перца</t>
  </si>
  <si>
    <t>Суп гороховый  с гренками</t>
  </si>
  <si>
    <t>Гуляш с гречкой</t>
  </si>
  <si>
    <t>Компот из чернослив.и кураги</t>
  </si>
  <si>
    <t>Суп с лапшой</t>
  </si>
  <si>
    <t>Рыба с овощами</t>
  </si>
  <si>
    <t>Картофельное пюре</t>
  </si>
  <si>
    <t>Кисель</t>
  </si>
  <si>
    <t>Салат из свежей капусты</t>
  </si>
  <si>
    <t>Суп с клецками</t>
  </si>
  <si>
    <t>Гуляш с перловкой</t>
  </si>
  <si>
    <t>Компот  из  шиповника</t>
  </si>
  <si>
    <t xml:space="preserve"> Морковь с сахаром</t>
  </si>
  <si>
    <t>Суп с фрикадельками</t>
  </si>
  <si>
    <t>Солянка из свежей капусты</t>
  </si>
  <si>
    <t>Салат из крабовых палочек</t>
  </si>
  <si>
    <t>Суп  рисовый Харчо</t>
  </si>
  <si>
    <t>Щи из свежей капусты</t>
  </si>
  <si>
    <t>Сельдь с луком</t>
  </si>
  <si>
    <t>Картофель отварной с маслом</t>
  </si>
  <si>
    <t>Компот из кураги</t>
  </si>
  <si>
    <t>Винегрет овощной</t>
  </si>
  <si>
    <t>Суп 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</si>
</sst>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8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1" fillId="0" borderId="28" xfId="0" applyFont="1" applyBorder="1" applyAlignment="1" applyProtection="1">
      <alignment vertical="top" wrapText="1"/>
      <protection locked="0"/>
    </xf>
    <xf numFmtId="0" fontId="11" fillId="0" borderId="28" xfId="0" applyFont="1" applyBorder="1" applyAlignment="1" applyProtection="1">
      <alignment horizontal="left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70" sqref="I17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4" t="s">
        <v>39</v>
      </c>
      <c r="D1" s="65"/>
      <c r="E1" s="66"/>
      <c r="F1" s="3" t="s">
        <v>1</v>
      </c>
      <c r="G1" s="1" t="s">
        <v>2</v>
      </c>
      <c r="H1" s="67" t="s">
        <v>40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41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51">
        <v>100</v>
      </c>
      <c r="G14" s="51">
        <v>0.76</v>
      </c>
      <c r="H14" s="51">
        <v>6.09</v>
      </c>
      <c r="I14" s="52">
        <v>2.38</v>
      </c>
      <c r="J14" s="51">
        <v>67.3</v>
      </c>
      <c r="K14" s="55">
        <v>12</v>
      </c>
      <c r="L14" s="57">
        <v>32.5</v>
      </c>
    </row>
    <row r="15" spans="1:12" ht="15" x14ac:dyDescent="0.25">
      <c r="A15" s="23"/>
      <c r="B15" s="24"/>
      <c r="C15" s="25"/>
      <c r="D15" s="30" t="s">
        <v>31</v>
      </c>
      <c r="E15" s="27" t="s">
        <v>43</v>
      </c>
      <c r="F15" s="53">
        <v>250</v>
      </c>
      <c r="G15" s="53">
        <v>7</v>
      </c>
      <c r="H15" s="53">
        <v>10.46</v>
      </c>
      <c r="I15" s="54">
        <v>12.26</v>
      </c>
      <c r="J15" s="53">
        <v>109.3</v>
      </c>
      <c r="K15" s="56">
        <v>70</v>
      </c>
      <c r="L15" s="58">
        <v>26.9</v>
      </c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53">
        <v>255</v>
      </c>
      <c r="G16" s="53">
        <v>7.12</v>
      </c>
      <c r="H16" s="53">
        <v>14.3</v>
      </c>
      <c r="I16" s="54">
        <v>45.53</v>
      </c>
      <c r="J16" s="53">
        <v>328.2</v>
      </c>
      <c r="K16" s="56">
        <v>92</v>
      </c>
      <c r="L16" s="58">
        <v>52.2</v>
      </c>
    </row>
    <row r="17" spans="1:12" ht="15" x14ac:dyDescent="0.25">
      <c r="A17" s="23"/>
      <c r="B17" s="24"/>
      <c r="C17" s="25"/>
      <c r="D17" s="30" t="s">
        <v>33</v>
      </c>
      <c r="E17" s="27"/>
      <c r="F17" s="53"/>
      <c r="G17" s="53"/>
      <c r="H17" s="53"/>
      <c r="I17" s="54"/>
      <c r="J17" s="53"/>
      <c r="K17" s="56"/>
      <c r="L17" s="58"/>
    </row>
    <row r="18" spans="1:12" ht="15" x14ac:dyDescent="0.25">
      <c r="A18" s="23"/>
      <c r="B18" s="24"/>
      <c r="C18" s="25"/>
      <c r="D18" s="30" t="s">
        <v>34</v>
      </c>
      <c r="E18" s="27" t="s">
        <v>45</v>
      </c>
      <c r="F18" s="53">
        <v>200</v>
      </c>
      <c r="G18" s="53">
        <v>0.17899999999999999</v>
      </c>
      <c r="H18" s="53">
        <v>0.06</v>
      </c>
      <c r="I18" s="54">
        <v>18.59</v>
      </c>
      <c r="J18" s="53">
        <v>71.453000000000003</v>
      </c>
      <c r="K18" s="56">
        <v>286</v>
      </c>
      <c r="L18" s="58">
        <v>18.3</v>
      </c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53">
        <v>65</v>
      </c>
      <c r="G19" s="53">
        <v>0.32</v>
      </c>
      <c r="H19" s="53">
        <v>3.04</v>
      </c>
      <c r="I19" s="54">
        <v>19.68</v>
      </c>
      <c r="J19" s="53">
        <v>94</v>
      </c>
      <c r="K19" s="56">
        <v>60</v>
      </c>
      <c r="L19" s="58">
        <v>3.6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870</v>
      </c>
      <c r="G23" s="36">
        <f>SUM(G14:G22)</f>
        <v>15.379</v>
      </c>
      <c r="H23" s="36">
        <f>SUM(H14:H22)</f>
        <v>33.950000000000003</v>
      </c>
      <c r="I23" s="36">
        <f>SUM(I14:I22)</f>
        <v>98.44</v>
      </c>
      <c r="J23" s="36">
        <f>SUM(J14:J22)</f>
        <v>670.25299999999993</v>
      </c>
      <c r="K23" s="37"/>
      <c r="L23" s="36">
        <f>SUM(L14:L22)</f>
        <v>133.5</v>
      </c>
    </row>
    <row r="24" spans="1:12" x14ac:dyDescent="0.2">
      <c r="A24" s="41">
        <f>A6</f>
        <v>1</v>
      </c>
      <c r="B24" s="42">
        <f>B6</f>
        <v>1</v>
      </c>
      <c r="C24" s="70" t="s">
        <v>37</v>
      </c>
      <c r="D24" s="71"/>
      <c r="E24" s="43"/>
      <c r="F24" s="44">
        <f>F13+F23</f>
        <v>870</v>
      </c>
      <c r="G24" s="44">
        <f>G13+G23</f>
        <v>15.379</v>
      </c>
      <c r="H24" s="44">
        <f>H13+H23</f>
        <v>33.950000000000003</v>
      </c>
      <c r="I24" s="44">
        <f>I13+I23</f>
        <v>98.44</v>
      </c>
      <c r="J24" s="44">
        <f>J13+J23</f>
        <v>670.25299999999993</v>
      </c>
      <c r="K24" s="44"/>
      <c r="L24" s="44">
        <f>L13+L23</f>
        <v>133.5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9" t="s">
        <v>47</v>
      </c>
      <c r="F33" s="61">
        <v>100</v>
      </c>
      <c r="G33" s="51">
        <v>1.4</v>
      </c>
      <c r="H33" s="51">
        <v>8.1999999999999993</v>
      </c>
      <c r="I33" s="52">
        <v>8</v>
      </c>
      <c r="J33" s="61">
        <v>100</v>
      </c>
      <c r="K33" s="55">
        <v>25</v>
      </c>
      <c r="L33" s="57">
        <v>9.5</v>
      </c>
    </row>
    <row r="34" spans="1:12" ht="15" x14ac:dyDescent="0.25">
      <c r="A34" s="45"/>
      <c r="B34" s="24"/>
      <c r="C34" s="25"/>
      <c r="D34" s="30" t="s">
        <v>31</v>
      </c>
      <c r="E34" s="60" t="s">
        <v>48</v>
      </c>
      <c r="F34" s="53">
        <v>285</v>
      </c>
      <c r="G34" s="53">
        <v>2.2000000000000002</v>
      </c>
      <c r="H34" s="53">
        <v>5.3</v>
      </c>
      <c r="I34" s="54">
        <v>13.7</v>
      </c>
      <c r="J34" s="53">
        <v>285</v>
      </c>
      <c r="K34" s="56">
        <v>57</v>
      </c>
      <c r="L34" s="58">
        <v>50.4</v>
      </c>
    </row>
    <row r="35" spans="1:12" ht="15" x14ac:dyDescent="0.25">
      <c r="A35" s="45"/>
      <c r="B35" s="24"/>
      <c r="C35" s="25"/>
      <c r="D35" s="30" t="s">
        <v>32</v>
      </c>
      <c r="E35" s="60" t="s">
        <v>49</v>
      </c>
      <c r="F35" s="53">
        <v>250</v>
      </c>
      <c r="G35" s="53">
        <v>19</v>
      </c>
      <c r="H35" s="53">
        <v>19</v>
      </c>
      <c r="I35" s="54">
        <v>20</v>
      </c>
      <c r="J35" s="53">
        <v>250</v>
      </c>
      <c r="K35" s="56">
        <v>116</v>
      </c>
      <c r="L35" s="58">
        <v>31.5</v>
      </c>
    </row>
    <row r="36" spans="1:12" ht="15" x14ac:dyDescent="0.25">
      <c r="A36" s="45"/>
      <c r="B36" s="24"/>
      <c r="C36" s="25"/>
      <c r="D36" s="30" t="s">
        <v>33</v>
      </c>
      <c r="E36" s="60"/>
      <c r="F36" s="53"/>
      <c r="G36" s="53"/>
      <c r="H36" s="53"/>
      <c r="I36" s="54"/>
      <c r="J36" s="53"/>
      <c r="K36" s="56"/>
      <c r="L36" s="58"/>
    </row>
    <row r="37" spans="1:12" ht="15" x14ac:dyDescent="0.25">
      <c r="A37" s="45"/>
      <c r="B37" s="24"/>
      <c r="C37" s="25"/>
      <c r="D37" s="30" t="s">
        <v>34</v>
      </c>
      <c r="E37" s="60" t="s">
        <v>50</v>
      </c>
      <c r="F37" s="53">
        <v>200</v>
      </c>
      <c r="G37" s="53">
        <v>0.6</v>
      </c>
      <c r="H37" s="53">
        <v>0</v>
      </c>
      <c r="I37" s="54">
        <v>30.7</v>
      </c>
      <c r="J37" s="53">
        <v>200</v>
      </c>
      <c r="K37" s="56">
        <v>278</v>
      </c>
      <c r="L37" s="58">
        <v>18.8</v>
      </c>
    </row>
    <row r="38" spans="1:12" ht="15" x14ac:dyDescent="0.25">
      <c r="A38" s="45"/>
      <c r="B38" s="24"/>
      <c r="C38" s="25"/>
      <c r="D38" s="30" t="s">
        <v>35</v>
      </c>
      <c r="E38" s="60" t="s">
        <v>26</v>
      </c>
      <c r="F38" s="53">
        <v>65</v>
      </c>
      <c r="G38" s="53">
        <v>0.32</v>
      </c>
      <c r="H38" s="53">
        <v>3.04</v>
      </c>
      <c r="I38" s="54">
        <v>19.68</v>
      </c>
      <c r="J38" s="53">
        <v>65</v>
      </c>
      <c r="K38" s="56">
        <v>60</v>
      </c>
      <c r="L38" s="58">
        <v>3.6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900</v>
      </c>
      <c r="G42" s="36">
        <f>SUM(G33:G41)</f>
        <v>23.520000000000003</v>
      </c>
      <c r="H42" s="36">
        <f>SUM(H33:H41)</f>
        <v>35.54</v>
      </c>
      <c r="I42" s="36">
        <f>SUM(I33:I41)</f>
        <v>92.080000000000013</v>
      </c>
      <c r="J42" s="36">
        <f>SUM(J33:J41)</f>
        <v>900</v>
      </c>
      <c r="K42" s="37"/>
      <c r="L42" s="36">
        <f>SUM(L33:L41)</f>
        <v>113.8</v>
      </c>
    </row>
    <row r="43" spans="1:12" ht="15.75" customHeight="1" x14ac:dyDescent="0.2">
      <c r="A43" s="47">
        <f>A25</f>
        <v>1</v>
      </c>
      <c r="B43" s="47">
        <f>B25</f>
        <v>2</v>
      </c>
      <c r="C43" s="70" t="s">
        <v>37</v>
      </c>
      <c r="D43" s="71"/>
      <c r="E43" s="43"/>
      <c r="F43" s="44">
        <f>F32+F42</f>
        <v>900</v>
      </c>
      <c r="G43" s="44">
        <f>G32+G42</f>
        <v>23.520000000000003</v>
      </c>
      <c r="H43" s="44">
        <f>H32+H42</f>
        <v>35.54</v>
      </c>
      <c r="I43" s="44">
        <f>I32+I42</f>
        <v>92.080000000000013</v>
      </c>
      <c r="J43" s="44">
        <f>J32+J42</f>
        <v>900</v>
      </c>
      <c r="K43" s="44"/>
      <c r="L43" s="44">
        <f>L32+L42</f>
        <v>113.8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9" t="s">
        <v>51</v>
      </c>
      <c r="F52" s="51">
        <v>100</v>
      </c>
      <c r="G52" s="51">
        <v>0.9</v>
      </c>
      <c r="H52" s="51">
        <v>4.5</v>
      </c>
      <c r="I52" s="52">
        <v>4.8</v>
      </c>
      <c r="J52" s="51">
        <v>64</v>
      </c>
      <c r="K52" s="55">
        <v>19</v>
      </c>
      <c r="L52" s="57">
        <v>32.799999999999997</v>
      </c>
    </row>
    <row r="53" spans="1:12" ht="15" x14ac:dyDescent="0.25">
      <c r="A53" s="23"/>
      <c r="B53" s="24"/>
      <c r="C53" s="25"/>
      <c r="D53" s="30" t="s">
        <v>31</v>
      </c>
      <c r="E53" s="60" t="s">
        <v>52</v>
      </c>
      <c r="F53" s="53">
        <v>285</v>
      </c>
      <c r="G53" s="53">
        <v>2.2999999999999998</v>
      </c>
      <c r="H53" s="53">
        <v>8.31</v>
      </c>
      <c r="I53" s="54">
        <v>13.6</v>
      </c>
      <c r="J53" s="53">
        <v>165</v>
      </c>
      <c r="K53" s="56">
        <v>54</v>
      </c>
      <c r="L53" s="58">
        <v>35.9</v>
      </c>
    </row>
    <row r="54" spans="1:12" ht="15" x14ac:dyDescent="0.25">
      <c r="A54" s="23"/>
      <c r="B54" s="24"/>
      <c r="C54" s="25"/>
      <c r="D54" s="30" t="s">
        <v>32</v>
      </c>
      <c r="E54" s="60" t="s">
        <v>53</v>
      </c>
      <c r="F54" s="53">
        <v>250</v>
      </c>
      <c r="G54" s="53">
        <v>24.5</v>
      </c>
      <c r="H54" s="53">
        <v>24.9</v>
      </c>
      <c r="I54" s="54">
        <v>47.4</v>
      </c>
      <c r="J54" s="53">
        <v>376.5</v>
      </c>
      <c r="K54" s="56">
        <v>92</v>
      </c>
      <c r="L54" s="58">
        <v>43.8</v>
      </c>
    </row>
    <row r="55" spans="1:12" ht="15" x14ac:dyDescent="0.25">
      <c r="A55" s="23"/>
      <c r="B55" s="24"/>
      <c r="C55" s="25"/>
      <c r="D55" s="30" t="s">
        <v>33</v>
      </c>
      <c r="E55" s="60"/>
      <c r="F55" s="53"/>
      <c r="G55" s="53"/>
      <c r="H55" s="53"/>
      <c r="I55" s="54"/>
      <c r="J55" s="53"/>
      <c r="K55" s="56"/>
      <c r="L55" s="58"/>
    </row>
    <row r="56" spans="1:12" ht="15" x14ac:dyDescent="0.25">
      <c r="A56" s="23"/>
      <c r="B56" s="24"/>
      <c r="C56" s="25"/>
      <c r="D56" s="30" t="s">
        <v>34</v>
      </c>
      <c r="E56" s="60" t="s">
        <v>54</v>
      </c>
      <c r="F56" s="53">
        <v>200</v>
      </c>
      <c r="G56" s="53">
        <v>0.2</v>
      </c>
      <c r="H56" s="53">
        <v>0</v>
      </c>
      <c r="I56" s="54">
        <v>10.5</v>
      </c>
      <c r="J56" s="53">
        <v>84</v>
      </c>
      <c r="K56" s="56">
        <v>157</v>
      </c>
      <c r="L56" s="58">
        <v>26</v>
      </c>
    </row>
    <row r="57" spans="1:12" ht="15" x14ac:dyDescent="0.25">
      <c r="A57" s="23"/>
      <c r="B57" s="24"/>
      <c r="C57" s="25"/>
      <c r="D57" s="30" t="s">
        <v>35</v>
      </c>
      <c r="E57" s="60" t="s">
        <v>46</v>
      </c>
      <c r="F57" s="53">
        <v>65</v>
      </c>
      <c r="G57" s="53">
        <v>0.32</v>
      </c>
      <c r="H57" s="53">
        <v>3.04</v>
      </c>
      <c r="I57" s="54">
        <v>19.68</v>
      </c>
      <c r="J57" s="53">
        <v>94</v>
      </c>
      <c r="K57" s="56">
        <v>60</v>
      </c>
      <c r="L57" s="58">
        <v>3.6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900</v>
      </c>
      <c r="G61" s="36">
        <f>SUM(G52:G60)</f>
        <v>28.22</v>
      </c>
      <c r="H61" s="36">
        <f>SUM(H52:H60)</f>
        <v>40.75</v>
      </c>
      <c r="I61" s="36">
        <f>SUM(I52:I60)</f>
        <v>95.97999999999999</v>
      </c>
      <c r="J61" s="36">
        <f>SUM(J52:J60)</f>
        <v>783.5</v>
      </c>
      <c r="K61" s="37"/>
      <c r="L61" s="36">
        <f>SUM(L52:L60)</f>
        <v>142.1</v>
      </c>
    </row>
    <row r="62" spans="1:12" ht="15.75" customHeight="1" x14ac:dyDescent="0.2">
      <c r="A62" s="41">
        <f>A44</f>
        <v>1</v>
      </c>
      <c r="B62" s="42">
        <f>B44</f>
        <v>3</v>
      </c>
      <c r="C62" s="70" t="s">
        <v>37</v>
      </c>
      <c r="D62" s="71"/>
      <c r="E62" s="43"/>
      <c r="F62" s="44">
        <f>F51+F61</f>
        <v>900</v>
      </c>
      <c r="G62" s="44">
        <f>G51+G61</f>
        <v>28.22</v>
      </c>
      <c r="H62" s="44">
        <f>H51+H61</f>
        <v>40.75</v>
      </c>
      <c r="I62" s="44">
        <f>I51+I61</f>
        <v>95.97999999999999</v>
      </c>
      <c r="J62" s="44">
        <f>J51+J61</f>
        <v>783.5</v>
      </c>
      <c r="K62" s="44"/>
      <c r="L62" s="44">
        <f>L51+L61</f>
        <v>142.1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9" t="s">
        <v>55</v>
      </c>
      <c r="F71" s="61">
        <v>100</v>
      </c>
      <c r="G71" s="51">
        <v>5.03</v>
      </c>
      <c r="H71" s="51">
        <v>0.56999999999999995</v>
      </c>
      <c r="I71" s="52">
        <v>8.0259999999999998</v>
      </c>
      <c r="J71" s="51">
        <v>80.3</v>
      </c>
      <c r="K71" s="55">
        <v>12</v>
      </c>
      <c r="L71" s="57">
        <v>39.5</v>
      </c>
    </row>
    <row r="72" spans="1:12" ht="15" x14ac:dyDescent="0.25">
      <c r="A72" s="23"/>
      <c r="B72" s="24"/>
      <c r="C72" s="25"/>
      <c r="D72" s="30" t="s">
        <v>31</v>
      </c>
      <c r="E72" s="60" t="s">
        <v>56</v>
      </c>
      <c r="F72" s="53">
        <v>285</v>
      </c>
      <c r="G72" s="53">
        <v>8</v>
      </c>
      <c r="H72" s="53">
        <v>4.4249999999999998</v>
      </c>
      <c r="I72" s="54">
        <v>31.824999999999999</v>
      </c>
      <c r="J72" s="53">
        <v>201.67500000000001</v>
      </c>
      <c r="K72" s="56">
        <v>63</v>
      </c>
      <c r="L72" s="58">
        <v>35.4</v>
      </c>
    </row>
    <row r="73" spans="1:12" ht="15" x14ac:dyDescent="0.25">
      <c r="A73" s="23"/>
      <c r="B73" s="24"/>
      <c r="C73" s="25"/>
      <c r="D73" s="30" t="s">
        <v>32</v>
      </c>
      <c r="E73" s="62" t="s">
        <v>57</v>
      </c>
      <c r="F73" s="53">
        <v>300</v>
      </c>
      <c r="G73" s="53">
        <v>9.94</v>
      </c>
      <c r="H73" s="53">
        <v>7.48</v>
      </c>
      <c r="I73" s="54">
        <v>47.78</v>
      </c>
      <c r="J73" s="53">
        <v>307.26</v>
      </c>
      <c r="K73" s="56">
        <v>97</v>
      </c>
      <c r="L73" s="58">
        <v>49.2</v>
      </c>
    </row>
    <row r="74" spans="1:12" ht="15" x14ac:dyDescent="0.25">
      <c r="A74" s="23"/>
      <c r="B74" s="24"/>
      <c r="C74" s="25"/>
      <c r="D74" s="30" t="s">
        <v>33</v>
      </c>
      <c r="E74" s="60"/>
      <c r="F74" s="53"/>
      <c r="G74" s="53"/>
      <c r="H74" s="53"/>
      <c r="I74" s="54"/>
      <c r="J74" s="53"/>
      <c r="K74" s="56"/>
      <c r="L74" s="58"/>
    </row>
    <row r="75" spans="1:12" ht="15" x14ac:dyDescent="0.25">
      <c r="A75" s="23"/>
      <c r="B75" s="24"/>
      <c r="C75" s="25"/>
      <c r="D75" s="30" t="s">
        <v>34</v>
      </c>
      <c r="E75" s="60" t="s">
        <v>58</v>
      </c>
      <c r="F75" s="53">
        <v>200</v>
      </c>
      <c r="G75" s="53">
        <v>0.9</v>
      </c>
      <c r="H75" s="53">
        <v>0.12</v>
      </c>
      <c r="I75" s="54">
        <v>25.64</v>
      </c>
      <c r="J75" s="53">
        <v>60.9</v>
      </c>
      <c r="K75" s="56">
        <v>286</v>
      </c>
      <c r="L75" s="58">
        <v>9.75</v>
      </c>
    </row>
    <row r="76" spans="1:12" ht="15" x14ac:dyDescent="0.25">
      <c r="A76" s="23"/>
      <c r="B76" s="24"/>
      <c r="C76" s="25"/>
      <c r="D76" s="30" t="s">
        <v>35</v>
      </c>
      <c r="E76" s="60" t="s">
        <v>26</v>
      </c>
      <c r="F76" s="53">
        <v>65</v>
      </c>
      <c r="G76" s="53">
        <v>0.32</v>
      </c>
      <c r="H76" s="53">
        <v>3.04</v>
      </c>
      <c r="I76" s="54">
        <v>19.68</v>
      </c>
      <c r="J76" s="53">
        <v>170</v>
      </c>
      <c r="K76" s="56">
        <v>60</v>
      </c>
      <c r="L76" s="58">
        <v>3.6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950</v>
      </c>
      <c r="G80" s="36">
        <f>SUM(G71:G79)</f>
        <v>24.189999999999998</v>
      </c>
      <c r="H80" s="36">
        <f>SUM(H71:H79)</f>
        <v>15.635000000000002</v>
      </c>
      <c r="I80" s="36">
        <f>SUM(I71:I79)</f>
        <v>132.95099999999999</v>
      </c>
      <c r="J80" s="36">
        <f>SUM(J71:J79)</f>
        <v>820.13499999999999</v>
      </c>
      <c r="K80" s="37"/>
      <c r="L80" s="36">
        <f>SUM(L71:L79)</f>
        <v>137.45000000000002</v>
      </c>
    </row>
    <row r="81" spans="1:12" ht="15.75" customHeight="1" x14ac:dyDescent="0.2">
      <c r="A81" s="41">
        <f>A63</f>
        <v>1</v>
      </c>
      <c r="B81" s="42">
        <f>B63</f>
        <v>4</v>
      </c>
      <c r="C81" s="70" t="s">
        <v>37</v>
      </c>
      <c r="D81" s="71"/>
      <c r="E81" s="43"/>
      <c r="F81" s="44">
        <f>F70+F80</f>
        <v>950</v>
      </c>
      <c r="G81" s="44">
        <f>G70+G80</f>
        <v>24.189999999999998</v>
      </c>
      <c r="H81" s="44">
        <f>H70+H80</f>
        <v>15.635000000000002</v>
      </c>
      <c r="I81" s="44">
        <f>I70+I80</f>
        <v>132.95099999999999</v>
      </c>
      <c r="J81" s="44">
        <f>J70+J80</f>
        <v>820.13499999999999</v>
      </c>
      <c r="K81" s="44"/>
      <c r="L81" s="44">
        <f>L70+L80</f>
        <v>137.45000000000002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9"/>
      <c r="F90" s="57"/>
      <c r="G90" s="51"/>
      <c r="H90" s="51"/>
      <c r="I90" s="52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60" t="s">
        <v>59</v>
      </c>
      <c r="F91" s="53">
        <v>285</v>
      </c>
      <c r="G91" s="53">
        <v>6.2</v>
      </c>
      <c r="H91" s="53">
        <v>2.5</v>
      </c>
      <c r="I91" s="54">
        <v>18.8</v>
      </c>
      <c r="J91" s="53">
        <v>125.07599999999999</v>
      </c>
      <c r="K91" s="56">
        <v>59</v>
      </c>
      <c r="L91" s="58">
        <v>31.4</v>
      </c>
    </row>
    <row r="92" spans="1:12" ht="15" x14ac:dyDescent="0.25">
      <c r="A92" s="23"/>
      <c r="B92" s="24"/>
      <c r="C92" s="25"/>
      <c r="D92" s="30" t="s">
        <v>32</v>
      </c>
      <c r="E92" s="63" t="s">
        <v>60</v>
      </c>
      <c r="F92" s="53">
        <v>100</v>
      </c>
      <c r="G92" s="53">
        <v>19.399999999999999</v>
      </c>
      <c r="H92" s="53">
        <v>1.2</v>
      </c>
      <c r="I92" s="54">
        <v>0.3</v>
      </c>
      <c r="J92" s="53">
        <v>134.5</v>
      </c>
      <c r="K92" s="56">
        <v>82</v>
      </c>
      <c r="L92" s="58">
        <v>38.700000000000003</v>
      </c>
    </row>
    <row r="93" spans="1:12" ht="15" x14ac:dyDescent="0.25">
      <c r="A93" s="23"/>
      <c r="B93" s="24"/>
      <c r="C93" s="25"/>
      <c r="D93" s="30" t="s">
        <v>33</v>
      </c>
      <c r="E93" s="60" t="s">
        <v>61</v>
      </c>
      <c r="F93" s="53">
        <v>250</v>
      </c>
      <c r="G93" s="53">
        <v>5.0999999999999996</v>
      </c>
      <c r="H93" s="53">
        <v>8.8000000000000007</v>
      </c>
      <c r="I93" s="54">
        <v>32.5</v>
      </c>
      <c r="J93" s="53">
        <v>233.7</v>
      </c>
      <c r="K93" s="56">
        <v>694</v>
      </c>
      <c r="L93" s="58">
        <v>32.1</v>
      </c>
    </row>
    <row r="94" spans="1:12" ht="15" x14ac:dyDescent="0.25">
      <c r="A94" s="23"/>
      <c r="B94" s="24"/>
      <c r="C94" s="25"/>
      <c r="D94" s="30" t="s">
        <v>34</v>
      </c>
      <c r="E94" s="60" t="s">
        <v>62</v>
      </c>
      <c r="F94" s="53">
        <v>200</v>
      </c>
      <c r="G94" s="53">
        <v>0.2</v>
      </c>
      <c r="H94" s="53">
        <v>0</v>
      </c>
      <c r="I94" s="54">
        <v>3.9</v>
      </c>
      <c r="J94" s="53">
        <v>94</v>
      </c>
      <c r="K94" s="56">
        <v>286</v>
      </c>
      <c r="L94" s="58">
        <v>9.75</v>
      </c>
    </row>
    <row r="95" spans="1:12" ht="15" x14ac:dyDescent="0.25">
      <c r="A95" s="23"/>
      <c r="B95" s="24"/>
      <c r="C95" s="25"/>
      <c r="D95" s="30" t="s">
        <v>35</v>
      </c>
      <c r="E95" s="60" t="s">
        <v>46</v>
      </c>
      <c r="F95" s="53">
        <v>65</v>
      </c>
      <c r="G95" s="53">
        <v>0.32</v>
      </c>
      <c r="H95" s="53">
        <v>3.04</v>
      </c>
      <c r="I95" s="54">
        <v>19.68</v>
      </c>
      <c r="J95" s="53">
        <v>94</v>
      </c>
      <c r="K95" s="56">
        <v>60</v>
      </c>
      <c r="L95" s="58">
        <v>3.6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900</v>
      </c>
      <c r="G99" s="36">
        <f>SUM(G90:G98)</f>
        <v>31.219999999999995</v>
      </c>
      <c r="H99" s="36">
        <f>SUM(H90:H98)</f>
        <v>15.54</v>
      </c>
      <c r="I99" s="36">
        <f>SUM(I90:I98)</f>
        <v>75.180000000000007</v>
      </c>
      <c r="J99" s="36">
        <f>SUM(J90:J98)</f>
        <v>681.27600000000007</v>
      </c>
      <c r="K99" s="37"/>
      <c r="L99" s="36">
        <f>SUM(L90:L98)</f>
        <v>115.54999999999998</v>
      </c>
    </row>
    <row r="100" spans="1:12" ht="15.75" customHeight="1" x14ac:dyDescent="0.2">
      <c r="A100" s="41">
        <f>A82</f>
        <v>1</v>
      </c>
      <c r="B100" s="42">
        <f>B82</f>
        <v>5</v>
      </c>
      <c r="C100" s="70" t="s">
        <v>37</v>
      </c>
      <c r="D100" s="71"/>
      <c r="E100" s="43"/>
      <c r="F100" s="44">
        <f>F89+F99</f>
        <v>900</v>
      </c>
      <c r="G100" s="44">
        <f>G89+G99</f>
        <v>31.219999999999995</v>
      </c>
      <c r="H100" s="44">
        <f>H89+H99</f>
        <v>15.54</v>
      </c>
      <c r="I100" s="44">
        <f>I89+I99</f>
        <v>75.180000000000007</v>
      </c>
      <c r="J100" s="44">
        <f>J89+J99</f>
        <v>681.27600000000007</v>
      </c>
      <c r="K100" s="44"/>
      <c r="L100" s="44">
        <f>L89+L99</f>
        <v>115.54999999999998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63</v>
      </c>
      <c r="F109" s="28">
        <v>100</v>
      </c>
      <c r="G109" s="28">
        <v>4.2</v>
      </c>
      <c r="H109" s="28">
        <v>9.1999999999999993</v>
      </c>
      <c r="I109" s="28">
        <v>5.7</v>
      </c>
      <c r="J109" s="28">
        <v>122</v>
      </c>
      <c r="K109" s="29">
        <v>9</v>
      </c>
      <c r="L109" s="28">
        <v>16.399999999999999</v>
      </c>
    </row>
    <row r="110" spans="1:12" ht="15" x14ac:dyDescent="0.25">
      <c r="A110" s="23"/>
      <c r="B110" s="24"/>
      <c r="C110" s="25"/>
      <c r="D110" s="30" t="s">
        <v>31</v>
      </c>
      <c r="E110" s="27" t="s">
        <v>64</v>
      </c>
      <c r="F110" s="28">
        <v>285</v>
      </c>
      <c r="G110" s="28">
        <v>1.28</v>
      </c>
      <c r="H110" s="28">
        <v>3</v>
      </c>
      <c r="I110" s="28">
        <v>14.5</v>
      </c>
      <c r="J110" s="28">
        <v>93.325000000000003</v>
      </c>
      <c r="K110" s="29">
        <v>62</v>
      </c>
      <c r="L110" s="28">
        <v>34.799999999999997</v>
      </c>
    </row>
    <row r="111" spans="1:12" ht="15" x14ac:dyDescent="0.25">
      <c r="A111" s="23"/>
      <c r="B111" s="24"/>
      <c r="C111" s="25"/>
      <c r="D111" s="30" t="s">
        <v>32</v>
      </c>
      <c r="E111" s="27" t="s">
        <v>65</v>
      </c>
      <c r="F111" s="28">
        <v>235</v>
      </c>
      <c r="G111" s="28">
        <v>19.489999999999998</v>
      </c>
      <c r="H111" s="28">
        <v>24.58</v>
      </c>
      <c r="I111" s="28">
        <v>38.18</v>
      </c>
      <c r="J111" s="28">
        <v>383.34</v>
      </c>
      <c r="K111" s="29">
        <v>18</v>
      </c>
      <c r="L111" s="28">
        <v>52.4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66</v>
      </c>
      <c r="F113" s="28">
        <v>200</v>
      </c>
      <c r="G113" s="28">
        <v>0.6</v>
      </c>
      <c r="H113" s="28">
        <v>0.3</v>
      </c>
      <c r="I113" s="28">
        <v>27</v>
      </c>
      <c r="J113" s="28">
        <v>111</v>
      </c>
      <c r="K113" s="29">
        <v>286</v>
      </c>
      <c r="L113" s="28">
        <v>11.5</v>
      </c>
    </row>
    <row r="114" spans="1:12" ht="15" x14ac:dyDescent="0.25">
      <c r="A114" s="23"/>
      <c r="B114" s="24"/>
      <c r="C114" s="25"/>
      <c r="D114" s="30" t="s">
        <v>35</v>
      </c>
      <c r="E114" s="27" t="s">
        <v>26</v>
      </c>
      <c r="F114" s="28">
        <v>65</v>
      </c>
      <c r="G114" s="28">
        <v>0.32</v>
      </c>
      <c r="H114" s="28">
        <v>3.04</v>
      </c>
      <c r="I114" s="28">
        <v>19.68</v>
      </c>
      <c r="J114" s="28">
        <v>94</v>
      </c>
      <c r="K114" s="29">
        <v>132</v>
      </c>
      <c r="L114" s="28">
        <v>3.25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885</v>
      </c>
      <c r="G118" s="36">
        <f>SUM(G109:G117)</f>
        <v>25.89</v>
      </c>
      <c r="H118" s="36">
        <f>SUM(H109:H117)</f>
        <v>40.119999999999997</v>
      </c>
      <c r="I118" s="36">
        <f>SUM(I109:I117)</f>
        <v>105.06</v>
      </c>
      <c r="J118" s="36">
        <f>SUM(J109:J117)</f>
        <v>803.66499999999996</v>
      </c>
      <c r="K118" s="37"/>
      <c r="L118" s="36">
        <f>SUM(L109:L117)</f>
        <v>118.35</v>
      </c>
    </row>
    <row r="119" spans="1:12" x14ac:dyDescent="0.2">
      <c r="A119" s="41">
        <f>A101</f>
        <v>2</v>
      </c>
      <c r="B119" s="42">
        <f>B101</f>
        <v>1</v>
      </c>
      <c r="C119" s="70" t="s">
        <v>37</v>
      </c>
      <c r="D119" s="71"/>
      <c r="E119" s="43"/>
      <c r="F119" s="44">
        <f>F108+F118</f>
        <v>885</v>
      </c>
      <c r="G119" s="44">
        <f>G108+G118</f>
        <v>25.89</v>
      </c>
      <c r="H119" s="44">
        <f>H108+H118</f>
        <v>40.119999999999997</v>
      </c>
      <c r="I119" s="44">
        <f>I108+I118</f>
        <v>105.06</v>
      </c>
      <c r="J119" s="44">
        <f>J108+J118</f>
        <v>803.66499999999996</v>
      </c>
      <c r="K119" s="44"/>
      <c r="L119" s="44">
        <f>L108+L118</f>
        <v>118.35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67</v>
      </c>
      <c r="F128" s="28">
        <v>100</v>
      </c>
      <c r="G128" s="28">
        <v>1.3</v>
      </c>
      <c r="H128" s="28">
        <v>0.08</v>
      </c>
      <c r="I128" s="28">
        <v>10.5</v>
      </c>
      <c r="J128" s="28">
        <v>45.5</v>
      </c>
      <c r="K128" s="29">
        <v>15</v>
      </c>
      <c r="L128" s="28">
        <v>13.5</v>
      </c>
    </row>
    <row r="129" spans="1:12" ht="15" x14ac:dyDescent="0.25">
      <c r="A129" s="45"/>
      <c r="B129" s="24"/>
      <c r="C129" s="25"/>
      <c r="D129" s="30" t="s">
        <v>31</v>
      </c>
      <c r="E129" s="27" t="s">
        <v>68</v>
      </c>
      <c r="F129" s="28">
        <v>285</v>
      </c>
      <c r="G129" s="28">
        <v>10.67</v>
      </c>
      <c r="H129" s="28">
        <v>8.1300000000000008</v>
      </c>
      <c r="I129" s="28">
        <v>29.97</v>
      </c>
      <c r="J129" s="28">
        <v>226.15</v>
      </c>
      <c r="K129" s="29">
        <v>167</v>
      </c>
      <c r="L129" s="28">
        <v>34.799999999999997</v>
      </c>
    </row>
    <row r="130" spans="1:12" ht="15" x14ac:dyDescent="0.25">
      <c r="A130" s="45"/>
      <c r="B130" s="24"/>
      <c r="C130" s="25"/>
      <c r="D130" s="30" t="s">
        <v>32</v>
      </c>
      <c r="E130" s="27" t="s">
        <v>69</v>
      </c>
      <c r="F130" s="28">
        <v>235</v>
      </c>
      <c r="G130" s="28">
        <v>19.7</v>
      </c>
      <c r="H130" s="28">
        <v>15</v>
      </c>
      <c r="I130" s="28">
        <v>13.65</v>
      </c>
      <c r="J130" s="28">
        <v>269</v>
      </c>
      <c r="K130" s="29">
        <v>336</v>
      </c>
      <c r="L130" s="28">
        <v>31.5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54</v>
      </c>
      <c r="F132" s="28">
        <v>200</v>
      </c>
      <c r="G132" s="28">
        <v>0.2</v>
      </c>
      <c r="H132" s="28">
        <v>0</v>
      </c>
      <c r="I132" s="28">
        <v>10.5</v>
      </c>
      <c r="J132" s="28">
        <v>84</v>
      </c>
      <c r="K132" s="29">
        <v>119</v>
      </c>
      <c r="L132" s="28">
        <v>26</v>
      </c>
    </row>
    <row r="133" spans="1:12" ht="15" x14ac:dyDescent="0.25">
      <c r="A133" s="45"/>
      <c r="B133" s="24"/>
      <c r="C133" s="25"/>
      <c r="D133" s="30" t="s">
        <v>35</v>
      </c>
      <c r="E133" s="27" t="s">
        <v>26</v>
      </c>
      <c r="F133" s="28">
        <v>65</v>
      </c>
      <c r="G133" s="28">
        <v>0.32</v>
      </c>
      <c r="H133" s="28">
        <v>3.04</v>
      </c>
      <c r="I133" s="28">
        <v>19.68</v>
      </c>
      <c r="J133" s="28">
        <v>94</v>
      </c>
      <c r="K133" s="29">
        <v>132</v>
      </c>
      <c r="L133" s="28">
        <v>3.25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885</v>
      </c>
      <c r="G137" s="36">
        <f>SUM(G128:G136)</f>
        <v>32.19</v>
      </c>
      <c r="H137" s="36">
        <f>SUM(H128:H136)</f>
        <v>26.25</v>
      </c>
      <c r="I137" s="36">
        <f>SUM(I128:I136)</f>
        <v>84.300000000000011</v>
      </c>
      <c r="J137" s="36">
        <f>SUM(J128:J136)</f>
        <v>718.65</v>
      </c>
      <c r="K137" s="37"/>
      <c r="L137" s="36">
        <f>SUM(L128:L136)</f>
        <v>109.05</v>
      </c>
    </row>
    <row r="138" spans="1:12" x14ac:dyDescent="0.2">
      <c r="A138" s="47">
        <f>A120</f>
        <v>2</v>
      </c>
      <c r="B138" s="47">
        <f>B120</f>
        <v>2</v>
      </c>
      <c r="C138" s="70" t="s">
        <v>37</v>
      </c>
      <c r="D138" s="71"/>
      <c r="E138" s="43"/>
      <c r="F138" s="44">
        <f>F127+F137</f>
        <v>885</v>
      </c>
      <c r="G138" s="44">
        <f>G127+G137</f>
        <v>32.19</v>
      </c>
      <c r="H138" s="44">
        <f>H127+H137</f>
        <v>26.25</v>
      </c>
      <c r="I138" s="44">
        <f>I127+I137</f>
        <v>84.300000000000011</v>
      </c>
      <c r="J138" s="44">
        <f>J127+J137</f>
        <v>718.65</v>
      </c>
      <c r="K138" s="44"/>
      <c r="L138" s="44">
        <f>L127+L137</f>
        <v>109.05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70</v>
      </c>
      <c r="F147" s="28">
        <v>100</v>
      </c>
      <c r="G147" s="28">
        <v>3.33</v>
      </c>
      <c r="H147" s="28">
        <v>13.25</v>
      </c>
      <c r="I147" s="28">
        <v>4.62</v>
      </c>
      <c r="J147" s="28">
        <v>149.9</v>
      </c>
      <c r="K147" s="29">
        <v>86</v>
      </c>
      <c r="L147" s="28">
        <v>32.799999999999997</v>
      </c>
    </row>
    <row r="148" spans="1:12" ht="15" x14ac:dyDescent="0.25">
      <c r="A148" s="23"/>
      <c r="B148" s="24"/>
      <c r="C148" s="25"/>
      <c r="D148" s="30" t="s">
        <v>31</v>
      </c>
      <c r="E148" s="27" t="s">
        <v>71</v>
      </c>
      <c r="F148" s="28">
        <v>285</v>
      </c>
      <c r="G148" s="28">
        <v>6.18</v>
      </c>
      <c r="H148" s="28">
        <v>3.3</v>
      </c>
      <c r="I148" s="28">
        <v>14.65</v>
      </c>
      <c r="J148" s="28">
        <v>113</v>
      </c>
      <c r="K148" s="29">
        <v>204</v>
      </c>
      <c r="L148" s="28">
        <v>50.4</v>
      </c>
    </row>
    <row r="149" spans="1:12" ht="15" x14ac:dyDescent="0.25">
      <c r="A149" s="23"/>
      <c r="B149" s="24"/>
      <c r="C149" s="25"/>
      <c r="D149" s="30" t="s">
        <v>32</v>
      </c>
      <c r="E149" s="27" t="s">
        <v>44</v>
      </c>
      <c r="F149" s="28">
        <v>255</v>
      </c>
      <c r="G149" s="28">
        <v>7.1</v>
      </c>
      <c r="H149" s="28">
        <v>14.3</v>
      </c>
      <c r="I149" s="28">
        <v>45.5</v>
      </c>
      <c r="J149" s="28">
        <v>208.5</v>
      </c>
      <c r="K149" s="29">
        <v>53</v>
      </c>
      <c r="L149" s="28">
        <v>49.2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50</v>
      </c>
      <c r="F151" s="28">
        <v>200</v>
      </c>
      <c r="G151" s="28">
        <v>1</v>
      </c>
      <c r="H151" s="28">
        <v>0.06</v>
      </c>
      <c r="I151" s="28">
        <v>27.5</v>
      </c>
      <c r="J151" s="28">
        <v>110</v>
      </c>
      <c r="K151" s="29">
        <v>278</v>
      </c>
      <c r="L151" s="28">
        <v>9.75</v>
      </c>
    </row>
    <row r="152" spans="1:12" ht="15" x14ac:dyDescent="0.25">
      <c r="A152" s="23"/>
      <c r="B152" s="24"/>
      <c r="C152" s="25"/>
      <c r="D152" s="30" t="s">
        <v>35</v>
      </c>
      <c r="E152" s="27" t="s">
        <v>26</v>
      </c>
      <c r="F152" s="28">
        <v>65</v>
      </c>
      <c r="G152" s="28">
        <v>0.32</v>
      </c>
      <c r="H152" s="28">
        <v>3.04</v>
      </c>
      <c r="I152" s="28">
        <v>19.68</v>
      </c>
      <c r="J152" s="28">
        <v>94</v>
      </c>
      <c r="K152" s="29">
        <v>132</v>
      </c>
      <c r="L152" s="28">
        <v>3.25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905</v>
      </c>
      <c r="G156" s="36">
        <f>SUM(G147:G155)</f>
        <v>17.93</v>
      </c>
      <c r="H156" s="36">
        <f>SUM(H147:H155)</f>
        <v>33.950000000000003</v>
      </c>
      <c r="I156" s="36">
        <f>SUM(I147:I155)</f>
        <v>111.94999999999999</v>
      </c>
      <c r="J156" s="36">
        <f>SUM(J147:J155)</f>
        <v>675.4</v>
      </c>
      <c r="K156" s="37"/>
      <c r="L156" s="36">
        <f>SUM(L147:L155)</f>
        <v>145.39999999999998</v>
      </c>
    </row>
    <row r="157" spans="1:12" x14ac:dyDescent="0.2">
      <c r="A157" s="41">
        <f>A139</f>
        <v>2</v>
      </c>
      <c r="B157" s="42">
        <f>B139</f>
        <v>3</v>
      </c>
      <c r="C157" s="70" t="s">
        <v>37</v>
      </c>
      <c r="D157" s="71"/>
      <c r="E157" s="43"/>
      <c r="F157" s="44">
        <f>F146+F156</f>
        <v>905</v>
      </c>
      <c r="G157" s="44">
        <f>G146+G156</f>
        <v>17.93</v>
      </c>
      <c r="H157" s="44">
        <f>H146+H156</f>
        <v>33.950000000000003</v>
      </c>
      <c r="I157" s="44">
        <f>I146+I156</f>
        <v>111.94999999999999</v>
      </c>
      <c r="J157" s="44">
        <f>J146+J156</f>
        <v>675.4</v>
      </c>
      <c r="K157" s="44"/>
      <c r="L157" s="44">
        <f>L146+L156</f>
        <v>145.39999999999998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53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72</v>
      </c>
      <c r="F167" s="28">
        <v>285</v>
      </c>
      <c r="G167" s="28">
        <v>9.73</v>
      </c>
      <c r="H167" s="28">
        <v>5.94</v>
      </c>
      <c r="I167" s="28">
        <v>29.9</v>
      </c>
      <c r="J167" s="53">
        <v>205.95</v>
      </c>
      <c r="K167" s="29">
        <v>128</v>
      </c>
      <c r="L167" s="28">
        <v>35.4</v>
      </c>
    </row>
    <row r="168" spans="1:12" ht="15" x14ac:dyDescent="0.25">
      <c r="A168" s="23"/>
      <c r="B168" s="24"/>
      <c r="C168" s="25"/>
      <c r="D168" s="30" t="s">
        <v>32</v>
      </c>
      <c r="E168" s="27" t="s">
        <v>73</v>
      </c>
      <c r="F168" s="28">
        <v>100</v>
      </c>
      <c r="G168" s="28">
        <v>10.44</v>
      </c>
      <c r="H168" s="28">
        <v>24.67</v>
      </c>
      <c r="I168" s="28">
        <v>3.33</v>
      </c>
      <c r="J168" s="53">
        <v>275.56</v>
      </c>
      <c r="K168" s="29">
        <v>47</v>
      </c>
      <c r="L168" s="28">
        <v>37.450000000000003</v>
      </c>
    </row>
    <row r="169" spans="1:12" ht="15" x14ac:dyDescent="0.25">
      <c r="A169" s="23"/>
      <c r="B169" s="24"/>
      <c r="C169" s="25"/>
      <c r="D169" s="30" t="s">
        <v>33</v>
      </c>
      <c r="E169" s="27" t="s">
        <v>74</v>
      </c>
      <c r="F169" s="28">
        <v>250</v>
      </c>
      <c r="G169" s="28">
        <v>4.9000000000000004</v>
      </c>
      <c r="H169" s="28">
        <v>6.95</v>
      </c>
      <c r="I169" s="28">
        <v>34.909999999999997</v>
      </c>
      <c r="J169" s="53">
        <v>225</v>
      </c>
      <c r="K169" s="29">
        <v>129</v>
      </c>
      <c r="L169" s="28">
        <v>28.4</v>
      </c>
    </row>
    <row r="170" spans="1:12" ht="15" x14ac:dyDescent="0.25">
      <c r="A170" s="23"/>
      <c r="B170" s="24"/>
      <c r="C170" s="25"/>
      <c r="D170" s="30" t="s">
        <v>34</v>
      </c>
      <c r="E170" s="27" t="s">
        <v>75</v>
      </c>
      <c r="F170" s="28">
        <v>200</v>
      </c>
      <c r="G170" s="28">
        <v>0.60799999999999998</v>
      </c>
      <c r="H170" s="28">
        <v>3.7999999999999999E-2</v>
      </c>
      <c r="I170" s="28">
        <v>19.63</v>
      </c>
      <c r="J170" s="53">
        <v>76.39</v>
      </c>
      <c r="K170" s="29">
        <v>157</v>
      </c>
      <c r="L170" s="28">
        <v>18.3</v>
      </c>
    </row>
    <row r="171" spans="1:12" ht="15" x14ac:dyDescent="0.25">
      <c r="A171" s="23"/>
      <c r="B171" s="24"/>
      <c r="C171" s="25"/>
      <c r="D171" s="30" t="s">
        <v>35</v>
      </c>
      <c r="E171" s="27" t="s">
        <v>26</v>
      </c>
      <c r="F171" s="28">
        <v>65</v>
      </c>
      <c r="G171" s="28">
        <v>0.32</v>
      </c>
      <c r="H171" s="28">
        <v>3.04</v>
      </c>
      <c r="I171" s="28">
        <v>19.68</v>
      </c>
      <c r="J171" s="28">
        <v>94</v>
      </c>
      <c r="K171" s="29">
        <v>132</v>
      </c>
      <c r="L171" s="28">
        <v>3.25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900</v>
      </c>
      <c r="G175" s="36">
        <f>SUM(G166:G174)</f>
        <v>25.998000000000001</v>
      </c>
      <c r="H175" s="36">
        <f>SUM(H166:H174)</f>
        <v>40.637999999999998</v>
      </c>
      <c r="I175" s="36">
        <f>SUM(I166:I174)</f>
        <v>107.44999999999999</v>
      </c>
      <c r="J175" s="36">
        <f>SUM(J166:J174)</f>
        <v>876.9</v>
      </c>
      <c r="K175" s="37"/>
      <c r="L175" s="36">
        <f>SUM(L166:L174)</f>
        <v>122.8</v>
      </c>
    </row>
    <row r="176" spans="1:12" x14ac:dyDescent="0.2">
      <c r="A176" s="41">
        <f>A158</f>
        <v>2</v>
      </c>
      <c r="B176" s="42">
        <f>B158</f>
        <v>4</v>
      </c>
      <c r="C176" s="70" t="s">
        <v>37</v>
      </c>
      <c r="D176" s="71"/>
      <c r="E176" s="43"/>
      <c r="F176" s="44">
        <f>F165+F175</f>
        <v>900</v>
      </c>
      <c r="G176" s="44">
        <f>G165+G175</f>
        <v>25.998000000000001</v>
      </c>
      <c r="H176" s="44">
        <f>H165+H175</f>
        <v>40.637999999999998</v>
      </c>
      <c r="I176" s="44">
        <f>I165+I175</f>
        <v>107.44999999999999</v>
      </c>
      <c r="J176" s="44">
        <f>J165+J175</f>
        <v>876.9</v>
      </c>
      <c r="K176" s="44"/>
      <c r="L176" s="44">
        <f>L165+L175</f>
        <v>122.8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76</v>
      </c>
      <c r="F185" s="28">
        <v>100</v>
      </c>
      <c r="G185" s="28">
        <v>1.3</v>
      </c>
      <c r="H185" s="28">
        <v>2.2999999999999998</v>
      </c>
      <c r="I185" s="28">
        <v>7.3</v>
      </c>
      <c r="J185" s="28">
        <v>55</v>
      </c>
      <c r="K185" s="29">
        <v>38</v>
      </c>
      <c r="L185" s="28">
        <v>25.4</v>
      </c>
    </row>
    <row r="186" spans="1:12" ht="15" x14ac:dyDescent="0.25">
      <c r="A186" s="23"/>
      <c r="B186" s="24"/>
      <c r="C186" s="25"/>
      <c r="D186" s="30" t="s">
        <v>31</v>
      </c>
      <c r="E186" s="27" t="s">
        <v>77</v>
      </c>
      <c r="F186" s="28">
        <v>285</v>
      </c>
      <c r="G186" s="28">
        <v>6.62</v>
      </c>
      <c r="H186" s="28">
        <v>18.7</v>
      </c>
      <c r="I186" s="28">
        <v>5.61</v>
      </c>
      <c r="J186" s="28">
        <v>215</v>
      </c>
      <c r="K186" s="29">
        <v>128</v>
      </c>
      <c r="L186" s="28">
        <v>38.4</v>
      </c>
    </row>
    <row r="187" spans="1:12" ht="15" x14ac:dyDescent="0.25">
      <c r="A187" s="23"/>
      <c r="B187" s="24"/>
      <c r="C187" s="25"/>
      <c r="D187" s="30" t="s">
        <v>32</v>
      </c>
      <c r="E187" s="27" t="s">
        <v>53</v>
      </c>
      <c r="F187" s="28">
        <v>250</v>
      </c>
      <c r="G187" s="28">
        <v>10</v>
      </c>
      <c r="H187" s="28">
        <v>124</v>
      </c>
      <c r="I187" s="28">
        <v>43.7</v>
      </c>
      <c r="J187" s="28">
        <v>376.5</v>
      </c>
      <c r="K187" s="29">
        <v>97</v>
      </c>
      <c r="L187" s="28">
        <v>43.8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62</v>
      </c>
      <c r="F189" s="28">
        <v>200</v>
      </c>
      <c r="G189" s="28">
        <v>0.2</v>
      </c>
      <c r="H189" s="28">
        <v>0</v>
      </c>
      <c r="I189" s="28">
        <v>3.9</v>
      </c>
      <c r="J189" s="28">
        <v>16</v>
      </c>
      <c r="K189" s="29">
        <v>296</v>
      </c>
      <c r="L189" s="28">
        <v>9.75</v>
      </c>
    </row>
    <row r="190" spans="1:12" ht="15" x14ac:dyDescent="0.25">
      <c r="A190" s="23"/>
      <c r="B190" s="24"/>
      <c r="C190" s="25"/>
      <c r="D190" s="30" t="s">
        <v>35</v>
      </c>
      <c r="E190" s="27" t="s">
        <v>46</v>
      </c>
      <c r="F190" s="28">
        <v>65</v>
      </c>
      <c r="G190" s="28">
        <v>0.32</v>
      </c>
      <c r="H190" s="28">
        <v>3.04</v>
      </c>
      <c r="I190" s="28">
        <v>19.68</v>
      </c>
      <c r="J190" s="28">
        <v>94</v>
      </c>
      <c r="K190" s="29">
        <v>60</v>
      </c>
      <c r="L190" s="28">
        <v>3.25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900</v>
      </c>
      <c r="G194" s="36">
        <f>SUM(G185:G193)</f>
        <v>18.440000000000001</v>
      </c>
      <c r="H194" s="36">
        <f>SUM(H185:H193)</f>
        <v>148.04</v>
      </c>
      <c r="I194" s="36">
        <f>SUM(I185:I193)</f>
        <v>80.19</v>
      </c>
      <c r="J194" s="36">
        <f>SUM(J185:J193)</f>
        <v>756.5</v>
      </c>
      <c r="K194" s="37"/>
      <c r="L194" s="36">
        <f>SUM(L185:L193)</f>
        <v>120.6</v>
      </c>
    </row>
    <row r="195" spans="1:12" x14ac:dyDescent="0.2">
      <c r="A195" s="41">
        <f>A177</f>
        <v>2</v>
      </c>
      <c r="B195" s="42">
        <f>B177</f>
        <v>5</v>
      </c>
      <c r="C195" s="70" t="s">
        <v>37</v>
      </c>
      <c r="D195" s="71"/>
      <c r="E195" s="43"/>
      <c r="F195" s="44">
        <f>F184+F194</f>
        <v>900</v>
      </c>
      <c r="G195" s="44">
        <f>G184+G194</f>
        <v>18.440000000000001</v>
      </c>
      <c r="H195" s="44">
        <f>H184+H194</f>
        <v>148.04</v>
      </c>
      <c r="I195" s="44">
        <f>I184+I194</f>
        <v>80.19</v>
      </c>
      <c r="J195" s="44">
        <f>J184+J194</f>
        <v>756.5</v>
      </c>
      <c r="K195" s="44"/>
      <c r="L195" s="44">
        <f>L184+L194</f>
        <v>120.6</v>
      </c>
    </row>
    <row r="196" spans="1:12" x14ac:dyDescent="0.2">
      <c r="A196" s="48"/>
      <c r="B196" s="49"/>
      <c r="C196" s="72" t="s">
        <v>38</v>
      </c>
      <c r="D196" s="73"/>
      <c r="E196" s="74"/>
      <c r="F196" s="50">
        <f>(F24+F43+F62+F81+F100+F119+F138+F157+F176+F195)/(IF(F24=0, 0, 1)+IF(F43=0, 0, 1)+IF(F62=0, 0, 1)+IF(F81=0, 0, 1)+IF(F100=0, 0, 1)+IF(F119=0, 0, 1)+IF(F138=0, 0, 1)+IF(F157=0, 0, 1)+IF(F176=0, 0, 1)+IF(F195=0, 0, 1))</f>
        <v>899.5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24.297699999999999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43.0413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98.358100000000007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768.62789999999984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125.85999999999999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Borisnik</cp:lastModifiedBy>
  <dcterms:modified xsi:type="dcterms:W3CDTF">2023-10-23T02:55:11Z</dcterms:modified>
</cp:coreProperties>
</file>